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<sst xmlns="http://schemas.openxmlformats.org/spreadsheetml/2006/main" count="117" uniqueCount="51">
  <si>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</si>
  <si>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</si>
  <si>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</si>
  <si>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</si>
  <si>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</si>
  <si>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</si>
  <si>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</si>
  <si>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</si>
  <si>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</si>
  <si>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</si>
  <si>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</si>
  <si>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</si>
  <si>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</si>
  <si>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</si>
  <si>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</si>
  <si>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</si>
  <si>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</si>
  <si>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</si>
  <si>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</si>
  <si>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</si>
  <si>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</si>
  <si>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</si>
  <si>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</si>
  <si>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</si>
  <si>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</si>
  <si>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</si>
  <si>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</si>
  <si>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</si>
  <si>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</si>
  <si>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</si>
  <si>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</si>
  <si>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</si>
  <si>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</si>
  <si>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Исмайлов Азат</t>
  </si>
  <si>
    <t>Ратникова Наталья</t>
  </si>
  <si>
    <t>Шайхисламова Елена</t>
  </si>
  <si>
    <t>Сафиуллин Азат</t>
  </si>
  <si>
    <t>Сафиуллин Александр</t>
  </si>
  <si>
    <t>Тодрамович Александр</t>
  </si>
  <si>
    <t>Хубатулин Ринат</t>
  </si>
  <si>
    <t>Суфияров Эдуард</t>
  </si>
  <si>
    <t>Семенов Юрий</t>
  </si>
  <si>
    <t>Хабиров Марс</t>
  </si>
  <si>
    <t>Николаева Валентина</t>
  </si>
  <si>
    <t>Салихов Рим</t>
  </si>
  <si>
    <t>Стародубцев Олег</t>
  </si>
  <si>
    <t>Усков Сергей</t>
  </si>
  <si>
    <t>Фадеева Елена</t>
  </si>
  <si>
    <t>Грошев Юрий</t>
  </si>
  <si>
    <t>Гафурова Эльмира</t>
  </si>
  <si>
    <t>Полуфинал Турнира 450-летию присоединения к России. 22 июля.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</si>
</sst>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36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34</v>
      </c>
      <c r="B2" s="27"/>
      <c r="C2" s="29" t="s">
        <v>50</v>
      </c>
      <c r="D2" s="27"/>
      <c r="E2" s="27"/>
      <c r="F2" s="27"/>
      <c r="G2" s="27"/>
      <c r="H2" s="27"/>
      <c r="I2" s="27"/>
    </row>
    <row r="3" spans="1:9" ht="18">
      <c r="A3" s="23" t="s">
        <v>35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40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33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37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41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49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/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/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/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/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/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Полуфинал Турнира 450-летию присоединения к России. 22 июля.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Сафиуллин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36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36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Гафурова Эльмира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48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Грошев Юрий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43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Салихов Рим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44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>
        <f>СПИСОК!A24</f>
        <v>0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43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СПИСОК!A25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43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Николаева Валентина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40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Хабиров Марс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42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42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>
        <f>СПИСОК!A21</f>
        <v>0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Стародубцев Олег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40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Усков Сергей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>
        <f>СПИСОК!A20</f>
        <v>0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40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40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Суфияров Эдуард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Шайхисламова Елена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>
        <f>СПИСОК!A19</f>
        <v>0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38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Тодрамович Александр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Семенов Юрий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41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>
        <f>СПИСОК!A22</f>
        <v>0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Хубатулин Ринат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34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Исмайлов Азат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33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СПИСОК!A26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33</v>
      </c>
      <c r="E55" s="11"/>
      <c r="F55" s="18">
        <v>-31</v>
      </c>
      <c r="G55" s="6" t="str">
        <f>IF(G35=F19,F51,IF(G35=F51,F19,0))</f>
        <v>Суфияров Эдуард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>
        <f>СПИСОК!A23</f>
        <v>0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37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Сафиуллин Александр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34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Фадеева Елена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47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Шайхисламова Елена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>
        <f>СПИСОК!A18</f>
        <v>0</v>
      </c>
      <c r="C62" s="11"/>
      <c r="D62" s="11"/>
      <c r="E62" s="5"/>
      <c r="F62" s="7">
        <v>61</v>
      </c>
      <c r="G62" s="8" t="s">
        <v>35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34</v>
      </c>
      <c r="E63" s="4">
        <v>-59</v>
      </c>
      <c r="F63" s="10" t="str">
        <f>IF('--32 стр.2'!H30='--32 стр.2'!G26,'--32 стр.2'!G34,IF('--32 стр.2'!H30='--32 стр.2'!G34,'--32 стр.2'!G26,0))</f>
        <v>Стародубцев Олег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Стародубцев Олег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34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Ратникова Наталья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Семенов Юрий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44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Сафиуллин Азат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Салихов Рим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36</v>
      </c>
      <c r="D69" s="5"/>
      <c r="E69" s="5"/>
      <c r="F69" s="4">
        <v>-62</v>
      </c>
      <c r="G69" s="6" t="str">
        <f>IF(G67=F66,F68,IF(G67=F68,F66,0))</f>
        <v>Семенов Юрий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Хабиров Марс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36</v>
      </c>
      <c r="E71" s="4">
        <v>-63</v>
      </c>
      <c r="F71" s="6" t="str">
        <f>IF(C69=B68,B70,IF(C69=B70,B68,0))</f>
        <v>Хабиров Марс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Хубатулин Ринат</v>
      </c>
      <c r="C72" s="11"/>
      <c r="D72" s="17" t="s">
        <v>6</v>
      </c>
      <c r="E72" s="5"/>
      <c r="F72" s="7">
        <v>66</v>
      </c>
      <c r="G72" s="8" t="s">
        <v>42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39</v>
      </c>
      <c r="D73" s="20"/>
      <c r="E73" s="4">
        <v>-64</v>
      </c>
      <c r="F73" s="10" t="str">
        <f>IF(C73=B72,B74,IF(C73=B74,B72,0))</f>
        <v>Исмайлов Азат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Исмайлов Азат</v>
      </c>
      <c r="C74" s="4">
        <v>-65</v>
      </c>
      <c r="D74" s="6" t="str">
        <f>IF(D71=C69,C73,IF(D71=C73,C69,0))</f>
        <v>Хубатулин Ринат</v>
      </c>
      <c r="E74" s="5"/>
      <c r="F74" s="4">
        <v>-66</v>
      </c>
      <c r="G74" s="6" t="str">
        <f>IF(G72=F71,F73,IF(G72=F73,F71,0))</f>
        <v>Исмайлов Азат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Полуфинал Турнира 450-летию присоединения к России. 22 июля.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Сафиуллин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Гафурова Эльмира</v>
      </c>
      <c r="C6" s="7">
        <v>40</v>
      </c>
      <c r="D6" s="14" t="s">
        <v>47</v>
      </c>
      <c r="E6" s="7">
        <v>52</v>
      </c>
      <c r="F6" s="14" t="s">
        <v>47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Фадеева Елена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IF('--32 стр.1'!C13='--32 стр.1'!B12,'--32 стр.1'!B14,IF('--32 стр.1'!C13='--32 стр.1'!B14,'--32 стр.1'!B12,0))</f>
        <v>0</v>
      </c>
      <c r="C8" s="5"/>
      <c r="D8" s="7">
        <v>48</v>
      </c>
      <c r="E8" s="21" t="s">
        <v>47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IF('--32 стр.1'!C17='--32 стр.1'!B16,'--32 стр.1'!B18,IF('--32 стр.1'!C17='--32 стр.1'!B18,'--32 стр.1'!B16,0))</f>
        <v>0</v>
      </c>
      <c r="C10" s="7">
        <v>41</v>
      </c>
      <c r="D10" s="21" t="s">
        <v>37</v>
      </c>
      <c r="E10" s="15"/>
      <c r="F10" s="7">
        <v>56</v>
      </c>
      <c r="G10" s="14" t="s">
        <v>47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Сафиуллин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Хабиров Марс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>
        <f>IF('--32 стр.1'!C25='--32 стр.1'!B24,'--32 стр.1'!B26,IF('--32 стр.1'!C25='--32 стр.1'!B26,'--32 стр.1'!B24,0))</f>
        <v>0</v>
      </c>
      <c r="C14" s="7">
        <v>42</v>
      </c>
      <c r="D14" s="14" t="s">
        <v>41</v>
      </c>
      <c r="E14" s="7">
        <v>53</v>
      </c>
      <c r="F14" s="21" t="s">
        <v>41</v>
      </c>
      <c r="G14" s="7">
        <v>58</v>
      </c>
      <c r="H14" s="14" t="s">
        <v>47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Семенов Юрий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>
        <f>IF('--32 стр.1'!C29='--32 стр.1'!B28,'--32 стр.1'!B30,IF('--32 стр.1'!C29='--32 стр.1'!B30,'--32 стр.1'!B28,0))</f>
        <v>0</v>
      </c>
      <c r="C16" s="5"/>
      <c r="D16" s="7">
        <v>49</v>
      </c>
      <c r="E16" s="21" t="s">
        <v>41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38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Шайхисламова Елена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Тодрамович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Хубатулин Ринат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>
        <f>IF('--32 стр.1'!C41='--32 стр.1'!B40,'--32 стр.1'!B42,IF('--32 стр.1'!C41='--32 стр.1'!B42,'--32 стр.1'!B40,0))</f>
        <v>0</v>
      </c>
      <c r="C22" s="7">
        <v>44</v>
      </c>
      <c r="D22" s="14" t="s">
        <v>46</v>
      </c>
      <c r="E22" s="7">
        <v>54</v>
      </c>
      <c r="F22" s="14" t="s">
        <v>45</v>
      </c>
      <c r="G22" s="15"/>
      <c r="H22" s="7">
        <v>60</v>
      </c>
      <c r="I22" s="26" t="s">
        <v>47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Усков Сергей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>
        <f>IF('--32 стр.1'!C45='--32 стр.1'!B44,'--32 стр.1'!B46,IF('--32 стр.1'!C45='--32 стр.1'!B46,'--32 стр.1'!B44,0))</f>
        <v>0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45</v>
      </c>
      <c r="E26" s="15"/>
      <c r="F26" s="7">
        <v>57</v>
      </c>
      <c r="G26" s="14" t="s">
        <v>45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Стародубцев Олег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IF('--32 стр.1'!C53='--32 стр.1'!B52,'--32 стр.1'!B54,IF('--32 стр.1'!C53='--32 стр.1'!B54,'--32 стр.1'!B52,0))</f>
        <v>0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Исмайлов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>
        <f>IF('--32 стр.1'!C57='--32 стр.1'!B56,'--32 стр.1'!B58,IF('--32 стр.1'!C57='--32 стр.1'!B58,'--32 стр.1'!B56,0))</f>
        <v>0</v>
      </c>
      <c r="C30" s="7">
        <v>46</v>
      </c>
      <c r="D30" s="14" t="s">
        <v>44</v>
      </c>
      <c r="E30" s="7">
        <v>55</v>
      </c>
      <c r="F30" s="21" t="s">
        <v>44</v>
      </c>
      <c r="G30" s="7">
        <v>59</v>
      </c>
      <c r="H30" s="21" t="s">
        <v>43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Салихов Рим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>
        <f>IF('--32 стр.1'!C61='--32 стр.1'!B60,'--32 стр.1'!B62,IF('--32 стр.1'!C61='--32 стр.1'!B62,'--32 стр.1'!B60,0))</f>
        <v>0</v>
      </c>
      <c r="C32" s="5"/>
      <c r="D32" s="7">
        <v>51</v>
      </c>
      <c r="E32" s="21" t="s">
        <v>44</v>
      </c>
      <c r="F32" s="5"/>
      <c r="G32" s="11"/>
      <c r="H32" s="4">
        <v>-60</v>
      </c>
      <c r="I32" s="32" t="str">
        <f>IF(I22=H14,H30,IF(I22=H30,H14,0))</f>
        <v>Николаева Валентина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48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Николаева Валентина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Грошев Юрий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Гафурова Эльмира</v>
      </c>
      <c r="C37" s="5"/>
      <c r="D37" s="5"/>
      <c r="E37" s="5"/>
      <c r="F37" s="4">
        <v>-48</v>
      </c>
      <c r="G37" s="6" t="str">
        <f>IF(E8=D6,D10,IF(E8=D10,D6,0))</f>
        <v>Сафиуллин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49</v>
      </c>
      <c r="D38" s="5"/>
      <c r="E38" s="5"/>
      <c r="F38" s="5"/>
      <c r="G38" s="7">
        <v>67</v>
      </c>
      <c r="H38" s="14" t="s">
        <v>38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Тодрамович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49</v>
      </c>
      <c r="E40" s="5"/>
      <c r="F40" s="5"/>
      <c r="G40" s="5"/>
      <c r="H40" s="7">
        <v>69</v>
      </c>
      <c r="I40" s="25" t="s">
        <v>46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Усков Сергей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Грошев Юрий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49</v>
      </c>
      <c r="F44" s="5"/>
      <c r="G44" s="5"/>
      <c r="H44" s="4">
        <v>-69</v>
      </c>
      <c r="I44" s="6" t="str">
        <f>IF(I40=H38,H42,IF(I40=H42,H38,0))</f>
        <v>Тодрамович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Сафиуллин Александр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37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Грошев Юрий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Грошев Юрий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1:K71"/>
    <mergeCell ref="J73:K73"/>
    <mergeCell ref="J23:K23"/>
    <mergeCell ref="J33:K33"/>
    <mergeCell ref="J41:K41"/>
    <mergeCell ref="J49:K49"/>
    <mergeCell ref="J47:K47"/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2007-07-22T07:38:15Z</cp:lastPrinted>
  <dcterms:modified xsi:type="dcterms:W3CDTF">2007-07-24T16:18:53Z</dcterms:modified>
  <cp:category/>
  <cp:version/>
  <cp:contentType/>
  <cp:contentStatus/>
</cp:coreProperties>
</file>